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ts\Combined\"/>
    </mc:Choice>
  </mc:AlternateContent>
  <xr:revisionPtr revIDLastSave="0" documentId="13_ncr:1_{5A31E9E3-B836-44FA-86ED-197898CE7984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W45" i="1" l="1"/>
  <c r="W6" i="1"/>
  <c r="W5" i="1"/>
  <c r="W40" i="1"/>
  <c r="W44" i="1"/>
  <c r="W38" i="1"/>
  <c r="W43" i="1"/>
  <c r="W42" i="1"/>
  <c r="W39" i="1"/>
  <c r="W41" i="1"/>
  <c r="W37" i="1"/>
  <c r="W36" i="1"/>
  <c r="W33" i="1"/>
  <c r="W35" i="1"/>
  <c r="W34" i="1"/>
  <c r="W32" i="1"/>
  <c r="W31" i="1"/>
  <c r="W30" i="1"/>
  <c r="W29" i="1"/>
  <c r="W28" i="1"/>
  <c r="W27" i="1"/>
  <c r="W24" i="1"/>
  <c r="W17" i="1"/>
  <c r="W26" i="1"/>
  <c r="W25" i="1"/>
  <c r="W21" i="1"/>
  <c r="W23" i="1"/>
  <c r="W16" i="1"/>
  <c r="W22" i="1"/>
  <c r="W14" i="1"/>
  <c r="W20" i="1"/>
  <c r="W11" i="1"/>
  <c r="W18" i="1"/>
  <c r="W13" i="1"/>
  <c r="W19" i="1"/>
  <c r="W15" i="1"/>
  <c r="W12" i="1"/>
  <c r="W10" i="1"/>
  <c r="W9" i="1"/>
  <c r="W8" i="1"/>
  <c r="W7" i="1"/>
  <c r="V45" i="1"/>
  <c r="V6" i="1"/>
  <c r="X6" i="1" s="1"/>
  <c r="V5" i="1"/>
  <c r="X5" i="1" s="1"/>
  <c r="V40" i="1"/>
  <c r="V44" i="1"/>
  <c r="V38" i="1"/>
  <c r="V43" i="1"/>
  <c r="V42" i="1"/>
  <c r="V39" i="1"/>
  <c r="V41" i="1"/>
  <c r="V37" i="1"/>
  <c r="V36" i="1"/>
  <c r="V33" i="1"/>
  <c r="V35" i="1"/>
  <c r="V34" i="1"/>
  <c r="V32" i="1"/>
  <c r="V30" i="1"/>
  <c r="V29" i="1"/>
  <c r="V28" i="1"/>
  <c r="V27" i="1"/>
  <c r="V24" i="1"/>
  <c r="V17" i="1"/>
  <c r="V26" i="1"/>
  <c r="V25" i="1"/>
  <c r="V21" i="1"/>
  <c r="V23" i="1"/>
  <c r="V16" i="1"/>
  <c r="V22" i="1"/>
  <c r="V14" i="1"/>
  <c r="V20" i="1"/>
  <c r="V11" i="1"/>
  <c r="V18" i="1"/>
  <c r="V13" i="1"/>
  <c r="V19" i="1"/>
  <c r="V15" i="1"/>
  <c r="V12" i="1"/>
  <c r="V10" i="1"/>
  <c r="V9" i="1"/>
  <c r="V8" i="1"/>
  <c r="V7" i="1"/>
  <c r="U46" i="1"/>
  <c r="V31" i="1"/>
  <c r="T46" i="1"/>
  <c r="V46" i="1" l="1"/>
  <c r="X40" i="1"/>
  <c r="R46" i="1"/>
  <c r="W46" i="1"/>
  <c r="S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X17" i="1"/>
  <c r="X42" i="1" l="1"/>
  <c r="X33" i="1"/>
  <c r="X14" i="1"/>
  <c r="X10" i="1" l="1"/>
  <c r="X7" i="1" l="1"/>
  <c r="X12" i="1"/>
  <c r="X15" i="1"/>
  <c r="X16" i="1"/>
  <c r="X26" i="1"/>
  <c r="X27" i="1"/>
  <c r="X25" i="1"/>
  <c r="X13" i="1"/>
  <c r="X11" i="1"/>
  <c r="X9" i="1"/>
  <c r="X29" i="1"/>
  <c r="X19" i="1"/>
  <c r="X24" i="1"/>
  <c r="X22" i="1"/>
  <c r="X21" i="1"/>
  <c r="X36" i="1"/>
  <c r="X31" i="1"/>
  <c r="X38" i="1"/>
  <c r="X35" i="1"/>
  <c r="X32" i="1"/>
  <c r="X18" i="1"/>
  <c r="X43" i="1"/>
  <c r="X30" i="1"/>
  <c r="X39" i="1"/>
  <c r="X41" i="1"/>
  <c r="X37" i="1"/>
  <c r="X28" i="1"/>
  <c r="X34" i="1"/>
  <c r="X44" i="1"/>
  <c r="X20" i="1"/>
  <c r="X23" i="1"/>
  <c r="X45" i="1"/>
  <c r="X8" i="1"/>
  <c r="Y5" i="1" l="1"/>
  <c r="Y6" i="1"/>
  <c r="X46" i="1"/>
  <c r="Y41" i="1" s="1"/>
  <c r="Y28" i="1" l="1"/>
  <c r="Y29" i="1"/>
  <c r="Y42" i="1"/>
  <c r="Y32" i="1"/>
  <c r="Y9" i="1"/>
  <c r="Y45" i="1"/>
  <c r="Y36" i="1"/>
  <c r="Y20" i="1"/>
  <c r="Y30" i="1"/>
  <c r="Y19" i="1"/>
  <c r="Y44" i="1"/>
  <c r="Y43" i="1"/>
  <c r="Y16" i="1"/>
  <c r="Y33" i="1"/>
  <c r="Y12" i="1"/>
  <c r="Y40" i="1"/>
  <c r="Y31" i="1"/>
  <c r="Y14" i="1"/>
  <c r="Y18" i="1"/>
  <c r="Y10" i="1"/>
  <c r="Y39" i="1"/>
  <c r="Y22" i="1"/>
  <c r="Y35" i="1"/>
  <c r="Y23" i="1"/>
  <c r="Y13" i="1"/>
  <c r="Y7" i="1"/>
  <c r="Y17" i="1"/>
  <c r="Y38" i="1"/>
  <c r="Y34" i="1"/>
  <c r="Y21" i="1"/>
  <c r="Y11" i="1"/>
  <c r="Y8" i="1"/>
  <c r="Y26" i="1"/>
  <c r="Y37" i="1"/>
  <c r="Y27" i="1"/>
  <c r="Y25" i="1"/>
  <c r="Y15" i="1"/>
  <c r="Y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Dineen</author>
  </authors>
  <commentList>
    <comment ref="K18" authorId="0" shapeId="0" xr:uid="{5A00ECFB-3575-4A66-ABCE-2ACF33FCE4FB}">
      <text>
        <r>
          <rPr>
            <b/>
            <sz val="9"/>
            <color indexed="81"/>
            <rFont val="Tahoma"/>
            <family val="2"/>
          </rPr>
          <t>Paul Dineen:</t>
        </r>
        <r>
          <rPr>
            <sz val="9"/>
            <color indexed="81"/>
            <rFont val="Tahoma"/>
            <family val="2"/>
          </rPr>
          <t xml:space="preserve">
Not incuded as first round was not completed</t>
        </r>
      </text>
    </comment>
    <comment ref="L29" authorId="0" shapeId="0" xr:uid="{F1C03017-4BDD-493C-A4BB-44E924ECBB75}">
      <text>
        <r>
          <rPr>
            <b/>
            <sz val="9"/>
            <color indexed="81"/>
            <rFont val="Tahoma"/>
            <family val="2"/>
          </rPr>
          <t>Paul Dineen:</t>
        </r>
        <r>
          <rPr>
            <sz val="9"/>
            <color indexed="81"/>
            <rFont val="Tahoma"/>
            <family val="2"/>
          </rPr>
          <t xml:space="preserve">
Not incuded as third round was not completed</t>
        </r>
      </text>
    </comment>
  </commentList>
</comments>
</file>

<file path=xl/sharedStrings.xml><?xml version="1.0" encoding="utf-8"?>
<sst xmlns="http://schemas.openxmlformats.org/spreadsheetml/2006/main" count="527" uniqueCount="52">
  <si>
    <t>* Average Of First and Second Rounds Taken For Abandoned Third Round</t>
  </si>
  <si>
    <t>Name</t>
  </si>
  <si>
    <t>2012*</t>
  </si>
  <si>
    <t>Average</t>
  </si>
  <si>
    <t>Ranking</t>
  </si>
  <si>
    <t>Oli D</t>
  </si>
  <si>
    <t>N/A</t>
  </si>
  <si>
    <t>Ollie Gobat</t>
  </si>
  <si>
    <t>Harbo</t>
  </si>
  <si>
    <t>Fred</t>
  </si>
  <si>
    <t>Marshy</t>
  </si>
  <si>
    <t>Oli G</t>
  </si>
  <si>
    <t>Coxy</t>
  </si>
  <si>
    <t>Paddy (M.D.E.)</t>
  </si>
  <si>
    <t>DT</t>
  </si>
  <si>
    <t>Rob</t>
  </si>
  <si>
    <t>Purlo</t>
  </si>
  <si>
    <t>Little</t>
  </si>
  <si>
    <t>Robbo (M.D.E.)</t>
  </si>
  <si>
    <t>BT</t>
  </si>
  <si>
    <t>Picko</t>
  </si>
  <si>
    <t>Rufus</t>
  </si>
  <si>
    <t>Boggy</t>
  </si>
  <si>
    <t>Langers</t>
  </si>
  <si>
    <t>Tyzzer</t>
  </si>
  <si>
    <t>Langrish</t>
  </si>
  <si>
    <t>Buzz</t>
  </si>
  <si>
    <t>Ravo</t>
  </si>
  <si>
    <t>Jules</t>
  </si>
  <si>
    <t>Gav</t>
  </si>
  <si>
    <t>AVERAGE</t>
  </si>
  <si>
    <t>Knoxy</t>
  </si>
  <si>
    <t>Tours</t>
  </si>
  <si>
    <t>Total</t>
  </si>
  <si>
    <t>Individual Stableford Points Tallies Since 2006</t>
  </si>
  <si>
    <t>Rick</t>
  </si>
  <si>
    <t>Marcus</t>
  </si>
  <si>
    <t>Lordy</t>
  </si>
  <si>
    <t>Glenn</t>
  </si>
  <si>
    <t>Adam T</t>
  </si>
  <si>
    <t>Tully</t>
  </si>
  <si>
    <t>Hulmey</t>
  </si>
  <si>
    <t>Adam G</t>
  </si>
  <si>
    <t xml:space="preserve"> </t>
  </si>
  <si>
    <t>Charlie (M.D.E.)</t>
  </si>
  <si>
    <t>Ash (M.D.E.)</t>
  </si>
  <si>
    <t>Hursty (M.D.E.)</t>
  </si>
  <si>
    <t>Boysie (M.D.E.)</t>
  </si>
  <si>
    <t>Kezza</t>
  </si>
  <si>
    <t>Bean</t>
  </si>
  <si>
    <t>Tom</t>
  </si>
  <si>
    <t>Buysai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</si>
</sst>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7"/>
      <color rgb="FF58493A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b/>
      <sz val="6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9DDC7"/>
        <bgColor indexed="64"/>
      </patternFill>
    </fill>
    <fill>
      <patternFill patternType="solid">
        <fgColor rgb="FFF3ECDF"/>
        <bgColor indexed="64"/>
      </patternFill>
    </fill>
  </fills>
  <borders count="8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/>
      <right/>
      <top style="medium">
        <color rgb="FFC0C0C0"/>
      </top>
      <bottom/>
      <diagonal/>
    </border>
    <border>
      <left/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8"/>
  <sheetViews>
    <sheetView tabSelected="1" workbookViewId="0">
      <pane xSplit="1" topLeftCell="B1" activePane="topRight" state="frozen"/>
      <selection activeCell="A9" sqref="A9"/>
      <selection pane="topRight" activeCell="X13" sqref="X13"/>
    </sheetView>
  </sheetViews>
  <sheetFormatPr defaultRowHeight="14.25" x14ac:dyDescent="0.45"/>
  <cols>
    <col min="2" max="21" width="6.1328125" customWidth="1"/>
    <col min="22" max="22" width="8.73046875" customWidth="1"/>
    <col min="23" max="23" width="5.73046875" customWidth="1"/>
    <col min="25" max="25" width="9.06640625" customWidth="1"/>
  </cols>
  <sheetData>
    <row r="1" spans="1:25" ht="14.65" thickBot="1" x14ac:dyDescent="0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5" customHeight="1" x14ac:dyDescent="0.45">
      <c r="A2" s="5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1:25" ht="15.75" customHeight="1" thickBot="1" x14ac:dyDescent="0.5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1:25" ht="14.65" thickBot="1" x14ac:dyDescent="0.5">
      <c r="A4" s="1" t="s">
        <v>1</v>
      </c>
      <c r="B4" s="1">
        <v>2006</v>
      </c>
      <c r="C4" s="1">
        <v>2007</v>
      </c>
      <c r="D4" s="1">
        <v>2008</v>
      </c>
      <c r="E4" s="1">
        <v>2009</v>
      </c>
      <c r="F4" s="1">
        <v>2010</v>
      </c>
      <c r="G4" s="1">
        <v>2011</v>
      </c>
      <c r="H4" s="1" t="s">
        <v>2</v>
      </c>
      <c r="I4" s="1">
        <v>2013</v>
      </c>
      <c r="J4" s="1">
        <v>2014</v>
      </c>
      <c r="K4" s="1">
        <v>2015</v>
      </c>
      <c r="L4" s="1">
        <v>2016</v>
      </c>
      <c r="M4" s="1">
        <v>2017</v>
      </c>
      <c r="N4" s="1">
        <v>2018</v>
      </c>
      <c r="O4" s="1">
        <v>2019</v>
      </c>
      <c r="P4" s="1">
        <v>2020</v>
      </c>
      <c r="Q4" s="1">
        <v>2021</v>
      </c>
      <c r="R4" s="1">
        <v>2022</v>
      </c>
      <c r="S4" s="1">
        <v>2023</v>
      </c>
      <c r="T4" s="1">
        <v>2024</v>
      </c>
      <c r="U4" s="1">
        <v>2025</v>
      </c>
      <c r="V4" s="1" t="s">
        <v>33</v>
      </c>
      <c r="W4" s="1" t="s">
        <v>32</v>
      </c>
      <c r="X4" s="1" t="s">
        <v>3</v>
      </c>
      <c r="Y4" s="1" t="s">
        <v>4</v>
      </c>
    </row>
    <row r="5" spans="1:25" ht="14.65" thickBot="1" x14ac:dyDescent="0.5">
      <c r="A5" s="1" t="s">
        <v>50</v>
      </c>
      <c r="B5" s="2" t="s">
        <v>6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>
        <v>106</v>
      </c>
      <c r="V5" s="1">
        <f>SUM(B5:U5)</f>
        <v>106</v>
      </c>
      <c r="W5" s="1">
        <f>COUNTIF(B5:U5, "&gt;0")</f>
        <v>1</v>
      </c>
      <c r="X5" s="4">
        <f>AVERAGE(V5/W5)</f>
        <v>106</v>
      </c>
      <c r="Y5" s="1">
        <f>RANK(X5,$X$5:$X$45)</f>
        <v>1</v>
      </c>
    </row>
    <row r="6" spans="1:25" ht="14.65" thickBot="1" x14ac:dyDescent="0.5">
      <c r="A6" s="1" t="s">
        <v>51</v>
      </c>
      <c r="B6" s="2" t="s">
        <v>6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>
        <v>106</v>
      </c>
      <c r="V6" s="1">
        <f>SUM(B6:U6)</f>
        <v>106</v>
      </c>
      <c r="W6" s="1">
        <f>COUNTIF(B6:U6, "&gt;0")</f>
        <v>1</v>
      </c>
      <c r="X6" s="4">
        <f>AVERAGE(V6/W6)</f>
        <v>106</v>
      </c>
      <c r="Y6" s="1">
        <f>RANK(X6,$X$5:$X$45)</f>
        <v>1</v>
      </c>
    </row>
    <row r="7" spans="1:25" ht="14.65" thickBot="1" x14ac:dyDescent="0.5">
      <c r="A7" s="1" t="s">
        <v>5</v>
      </c>
      <c r="B7" s="2" t="s">
        <v>6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>
        <v>112</v>
      </c>
      <c r="L7" s="2">
        <v>98</v>
      </c>
      <c r="M7" s="2" t="s">
        <v>6</v>
      </c>
      <c r="N7" s="2" t="s">
        <v>6</v>
      </c>
      <c r="O7" s="2" t="s">
        <v>6</v>
      </c>
      <c r="P7" s="2" t="s">
        <v>6</v>
      </c>
      <c r="Q7" s="2" t="s">
        <v>6</v>
      </c>
      <c r="R7" s="2" t="s">
        <v>6</v>
      </c>
      <c r="S7" s="2" t="s">
        <v>6</v>
      </c>
      <c r="T7" s="2" t="s">
        <v>6</v>
      </c>
      <c r="U7" s="2" t="s">
        <v>6</v>
      </c>
      <c r="V7" s="1">
        <f>SUM(B7:U7)</f>
        <v>210</v>
      </c>
      <c r="W7" s="1">
        <f>COUNTIF(B7:U7, "&gt;0")</f>
        <v>2</v>
      </c>
      <c r="X7" s="4">
        <f>AVERAGE(V7/W7)</f>
        <v>105</v>
      </c>
      <c r="Y7" s="1">
        <f>RANK(X7,$X$5:$X$45)</f>
        <v>3</v>
      </c>
    </row>
    <row r="8" spans="1:25" ht="14.65" thickBot="1" x14ac:dyDescent="0.5">
      <c r="A8" s="1" t="s">
        <v>38</v>
      </c>
      <c r="B8" s="2" t="s">
        <v>6</v>
      </c>
      <c r="C8" s="2" t="s">
        <v>6</v>
      </c>
      <c r="D8" s="2" t="s">
        <v>6</v>
      </c>
      <c r="E8" s="2" t="s">
        <v>6</v>
      </c>
      <c r="F8" s="2" t="s">
        <v>6</v>
      </c>
      <c r="G8" s="2" t="s">
        <v>6</v>
      </c>
      <c r="H8" s="2" t="s">
        <v>6</v>
      </c>
      <c r="I8" s="2" t="s">
        <v>6</v>
      </c>
      <c r="J8" s="2" t="s">
        <v>6</v>
      </c>
      <c r="K8" s="2" t="s">
        <v>6</v>
      </c>
      <c r="L8" s="2">
        <v>106</v>
      </c>
      <c r="M8" s="2" t="s">
        <v>6</v>
      </c>
      <c r="N8" s="2" t="s">
        <v>6</v>
      </c>
      <c r="O8" s="2" t="s">
        <v>6</v>
      </c>
      <c r="P8" s="2" t="s">
        <v>6</v>
      </c>
      <c r="Q8" s="2" t="s">
        <v>6</v>
      </c>
      <c r="R8" s="2" t="s">
        <v>6</v>
      </c>
      <c r="S8" s="2" t="s">
        <v>6</v>
      </c>
      <c r="T8" s="2">
        <v>94</v>
      </c>
      <c r="U8" s="2" t="s">
        <v>6</v>
      </c>
      <c r="V8" s="1">
        <f>SUM(B8:U8)</f>
        <v>200</v>
      </c>
      <c r="W8" s="1">
        <f>COUNTIF(B8:U8, "&gt;0")</f>
        <v>2</v>
      </c>
      <c r="X8" s="4">
        <f>AVERAGE(V8/W8)</f>
        <v>100</v>
      </c>
      <c r="Y8" s="1">
        <f>RANK(X8,$X$5:$X$45)</f>
        <v>4</v>
      </c>
    </row>
    <row r="9" spans="1:25" ht="14.65" thickBot="1" x14ac:dyDescent="0.5">
      <c r="A9" s="1" t="s">
        <v>15</v>
      </c>
      <c r="B9" s="2" t="s">
        <v>6</v>
      </c>
      <c r="C9" s="2" t="s">
        <v>6</v>
      </c>
      <c r="D9" s="2" t="s">
        <v>6</v>
      </c>
      <c r="E9" s="2" t="s">
        <v>6</v>
      </c>
      <c r="F9" s="2" t="s">
        <v>6</v>
      </c>
      <c r="G9" s="2" t="s">
        <v>6</v>
      </c>
      <c r="H9" s="2" t="s">
        <v>6</v>
      </c>
      <c r="I9" s="2">
        <v>92</v>
      </c>
      <c r="J9" s="2">
        <v>80</v>
      </c>
      <c r="K9" s="2" t="s">
        <v>6</v>
      </c>
      <c r="L9" s="2">
        <v>92</v>
      </c>
      <c r="M9" s="2" t="s">
        <v>6</v>
      </c>
      <c r="N9" s="2" t="s">
        <v>6</v>
      </c>
      <c r="O9" s="2">
        <v>96</v>
      </c>
      <c r="P9" s="2" t="s">
        <v>6</v>
      </c>
      <c r="Q9" s="2" t="s">
        <v>6</v>
      </c>
      <c r="R9" s="2">
        <v>105</v>
      </c>
      <c r="S9" s="2">
        <v>94</v>
      </c>
      <c r="T9" s="2">
        <v>103</v>
      </c>
      <c r="U9" s="2">
        <v>102</v>
      </c>
      <c r="V9" s="1">
        <f>SUM(B9:U9)</f>
        <v>764</v>
      </c>
      <c r="W9" s="1">
        <f>COUNTIF(B9:U9, "&gt;0")</f>
        <v>8</v>
      </c>
      <c r="X9" s="4">
        <f>AVERAGE(V9/W9)</f>
        <v>95.5</v>
      </c>
      <c r="Y9" s="1">
        <f>RANK(X9,$X$5:$X$45)</f>
        <v>5</v>
      </c>
    </row>
    <row r="10" spans="1:25" ht="14.65" thickBot="1" x14ac:dyDescent="0.5">
      <c r="A10" s="1" t="s">
        <v>8</v>
      </c>
      <c r="B10" s="2" t="s">
        <v>6</v>
      </c>
      <c r="C10" s="2" t="s">
        <v>6</v>
      </c>
      <c r="D10" s="2" t="s">
        <v>6</v>
      </c>
      <c r="E10" s="2" t="s">
        <v>6</v>
      </c>
      <c r="F10" s="2" t="s">
        <v>6</v>
      </c>
      <c r="G10" s="2" t="s">
        <v>6</v>
      </c>
      <c r="H10" s="2" t="s">
        <v>6</v>
      </c>
      <c r="I10" s="2">
        <v>87</v>
      </c>
      <c r="J10" s="2">
        <v>103</v>
      </c>
      <c r="K10" s="2">
        <v>81</v>
      </c>
      <c r="L10" s="2">
        <v>79</v>
      </c>
      <c r="M10" s="2" t="s">
        <v>6</v>
      </c>
      <c r="N10" s="2" t="s">
        <v>6</v>
      </c>
      <c r="O10" s="2">
        <v>95</v>
      </c>
      <c r="P10" s="2">
        <v>97</v>
      </c>
      <c r="Q10" s="2">
        <v>93</v>
      </c>
      <c r="R10" s="2">
        <v>101</v>
      </c>
      <c r="S10" s="2" t="s">
        <v>6</v>
      </c>
      <c r="T10" s="2">
        <v>108</v>
      </c>
      <c r="U10" s="2" t="s">
        <v>6</v>
      </c>
      <c r="V10" s="1">
        <f>SUM(B10:U10)</f>
        <v>844</v>
      </c>
      <c r="W10" s="1">
        <f>COUNTIF(B10:U10, "&gt;0")</f>
        <v>9</v>
      </c>
      <c r="X10" s="4">
        <f>AVERAGE(V10/W10)</f>
        <v>93.777777777777771</v>
      </c>
      <c r="Y10" s="1">
        <f>RANK(X10,$X$5:$X$45)</f>
        <v>6</v>
      </c>
    </row>
    <row r="11" spans="1:25" ht="14.65" thickBot="1" x14ac:dyDescent="0.5">
      <c r="A11" s="1" t="s">
        <v>14</v>
      </c>
      <c r="B11" s="2" t="s">
        <v>6</v>
      </c>
      <c r="C11" s="2">
        <v>80</v>
      </c>
      <c r="D11" s="2">
        <v>94</v>
      </c>
      <c r="E11" s="2" t="s">
        <v>6</v>
      </c>
      <c r="F11" s="2">
        <v>88</v>
      </c>
      <c r="G11" s="2">
        <v>78</v>
      </c>
      <c r="H11" s="2">
        <v>84</v>
      </c>
      <c r="I11" s="2">
        <v>89</v>
      </c>
      <c r="J11" s="2">
        <v>93</v>
      </c>
      <c r="K11" s="2" t="s">
        <v>6</v>
      </c>
      <c r="L11" s="2" t="s">
        <v>6</v>
      </c>
      <c r="M11" s="2" t="s">
        <v>6</v>
      </c>
      <c r="N11" s="2" t="s">
        <v>6</v>
      </c>
      <c r="O11" s="2" t="s">
        <v>6</v>
      </c>
      <c r="P11" s="2" t="s">
        <v>6</v>
      </c>
      <c r="Q11" s="2" t="s">
        <v>6</v>
      </c>
      <c r="R11" s="2" t="s">
        <v>6</v>
      </c>
      <c r="S11" s="2">
        <v>102</v>
      </c>
      <c r="T11" s="2">
        <v>96</v>
      </c>
      <c r="U11" s="2">
        <v>108</v>
      </c>
      <c r="V11" s="1">
        <f>SUM(B11:U11)</f>
        <v>912</v>
      </c>
      <c r="W11" s="1">
        <f>COUNTIF(B11:U11, "&gt;0")</f>
        <v>10</v>
      </c>
      <c r="X11" s="4">
        <f>AVERAGE(V11/W11)</f>
        <v>91.2</v>
      </c>
      <c r="Y11" s="1">
        <f>RANK(X11,$X$5:$X$45)</f>
        <v>7</v>
      </c>
    </row>
    <row r="12" spans="1:25" ht="14.65" thickBot="1" x14ac:dyDescent="0.5">
      <c r="A12" s="1" t="s">
        <v>7</v>
      </c>
      <c r="B12" s="2" t="s">
        <v>6</v>
      </c>
      <c r="C12" s="2" t="s">
        <v>6</v>
      </c>
      <c r="D12" s="2" t="s">
        <v>6</v>
      </c>
      <c r="E12" s="2" t="s">
        <v>6</v>
      </c>
      <c r="F12" s="2" t="s">
        <v>6</v>
      </c>
      <c r="G12" s="2">
        <v>98</v>
      </c>
      <c r="H12" s="2">
        <v>87</v>
      </c>
      <c r="I12" s="2" t="s">
        <v>6</v>
      </c>
      <c r="J12" s="2">
        <v>88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1">
        <f>SUM(B12:U12)</f>
        <v>273</v>
      </c>
      <c r="W12" s="1">
        <f>COUNTIF(B12:U12, "&gt;0")</f>
        <v>3</v>
      </c>
      <c r="X12" s="4">
        <f>AVERAGE(V12/W12)</f>
        <v>91</v>
      </c>
      <c r="Y12" s="1">
        <f>RANK(X12,$X$5:$X$45)</f>
        <v>8</v>
      </c>
    </row>
    <row r="13" spans="1:25" ht="14.65" thickBot="1" x14ac:dyDescent="0.5">
      <c r="A13" s="3" t="s">
        <v>13</v>
      </c>
      <c r="B13" s="2">
        <v>94</v>
      </c>
      <c r="C13" s="2">
        <v>53</v>
      </c>
      <c r="D13" s="2">
        <v>106</v>
      </c>
      <c r="E13" s="2">
        <v>77</v>
      </c>
      <c r="F13" s="2">
        <v>98</v>
      </c>
      <c r="G13" s="2" t="s">
        <v>6</v>
      </c>
      <c r="H13" s="2">
        <v>75</v>
      </c>
      <c r="I13" s="2">
        <v>94</v>
      </c>
      <c r="J13" s="2">
        <v>88</v>
      </c>
      <c r="K13" s="2">
        <v>103</v>
      </c>
      <c r="L13" s="2">
        <v>106</v>
      </c>
      <c r="M13" s="2">
        <v>81</v>
      </c>
      <c r="N13" s="2">
        <v>88</v>
      </c>
      <c r="O13" s="2">
        <v>93</v>
      </c>
      <c r="P13" s="2">
        <v>81</v>
      </c>
      <c r="Q13" s="2">
        <v>92</v>
      </c>
      <c r="R13" s="2">
        <v>89</v>
      </c>
      <c r="S13" s="2">
        <v>98</v>
      </c>
      <c r="T13" s="2">
        <v>98</v>
      </c>
      <c r="U13" s="2">
        <v>108</v>
      </c>
      <c r="V13" s="1">
        <f>SUM(B13:U13)</f>
        <v>1722</v>
      </c>
      <c r="W13" s="1">
        <f>COUNTIF(B13:U13, "&gt;0")</f>
        <v>19</v>
      </c>
      <c r="X13" s="4">
        <f>AVERAGE(V13/W13)</f>
        <v>90.631578947368425</v>
      </c>
      <c r="Y13" s="1">
        <f>RANK(X13,$X$5:$X$45)</f>
        <v>9</v>
      </c>
    </row>
    <row r="14" spans="1:25" ht="14.65" thickBot="1" x14ac:dyDescent="0.5">
      <c r="A14" s="1" t="s">
        <v>40</v>
      </c>
      <c r="B14" s="2" t="s">
        <v>6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>
        <v>96</v>
      </c>
      <c r="N14" s="2">
        <v>92</v>
      </c>
      <c r="O14" s="2">
        <v>99</v>
      </c>
      <c r="P14" s="2">
        <v>61</v>
      </c>
      <c r="Q14" s="2" t="s">
        <v>6</v>
      </c>
      <c r="R14" s="2">
        <v>105</v>
      </c>
      <c r="S14" s="2">
        <v>79</v>
      </c>
      <c r="T14" s="2" t="s">
        <v>6</v>
      </c>
      <c r="U14" s="2">
        <v>100</v>
      </c>
      <c r="V14" s="1">
        <f>SUM(B14:U14)</f>
        <v>632</v>
      </c>
      <c r="W14" s="1">
        <f>COUNTIF(B14:U14, "&gt;0")</f>
        <v>7</v>
      </c>
      <c r="X14" s="4">
        <f>AVERAGE(V14/W14)</f>
        <v>90.285714285714292</v>
      </c>
      <c r="Y14" s="1">
        <f>RANK(X14,$X$5:$X$45)</f>
        <v>10</v>
      </c>
    </row>
    <row r="15" spans="1:25" ht="14.65" thickBot="1" x14ac:dyDescent="0.5">
      <c r="A15" s="1" t="s">
        <v>9</v>
      </c>
      <c r="B15" s="2" t="s">
        <v>6</v>
      </c>
      <c r="C15" s="2" t="s">
        <v>6</v>
      </c>
      <c r="D15" s="2" t="s">
        <v>6</v>
      </c>
      <c r="E15" s="2" t="s">
        <v>6</v>
      </c>
      <c r="F15" s="2">
        <v>93</v>
      </c>
      <c r="G15" s="2" t="s">
        <v>6</v>
      </c>
      <c r="H15" s="2">
        <v>84</v>
      </c>
      <c r="I15" s="2" t="s">
        <v>6</v>
      </c>
      <c r="J15" s="2" t="s">
        <v>6</v>
      </c>
      <c r="K15" s="2" t="s">
        <v>6</v>
      </c>
      <c r="L15" s="2" t="s">
        <v>6</v>
      </c>
      <c r="M15" s="2" t="s">
        <v>6</v>
      </c>
      <c r="N15" s="2">
        <v>73</v>
      </c>
      <c r="O15" s="2" t="s">
        <v>6</v>
      </c>
      <c r="P15" s="2" t="s">
        <v>6</v>
      </c>
      <c r="Q15" s="2" t="s">
        <v>6</v>
      </c>
      <c r="R15" s="2">
        <v>111</v>
      </c>
      <c r="S15" s="2" t="s">
        <v>6</v>
      </c>
      <c r="T15" s="2" t="s">
        <v>6</v>
      </c>
      <c r="U15" s="2" t="s">
        <v>6</v>
      </c>
      <c r="V15" s="1">
        <f>SUM(B15:U15)</f>
        <v>361</v>
      </c>
      <c r="W15" s="1">
        <f>COUNTIF(B15:U15, "&gt;0")</f>
        <v>4</v>
      </c>
      <c r="X15" s="4">
        <f>AVERAGE(V15/W15)</f>
        <v>90.25</v>
      </c>
      <c r="Y15" s="1">
        <f>RANK(X15,$X$5:$X$45)</f>
        <v>11</v>
      </c>
    </row>
    <row r="16" spans="1:25" ht="14.65" thickBot="1" x14ac:dyDescent="0.5">
      <c r="A16" s="1" t="s">
        <v>10</v>
      </c>
      <c r="B16" s="2">
        <v>86</v>
      </c>
      <c r="C16" s="2">
        <v>91</v>
      </c>
      <c r="D16" s="2">
        <v>81</v>
      </c>
      <c r="E16" s="2">
        <v>95</v>
      </c>
      <c r="F16" s="2" t="s">
        <v>6</v>
      </c>
      <c r="G16" s="2" t="s">
        <v>6</v>
      </c>
      <c r="H16" s="2" t="s">
        <v>6</v>
      </c>
      <c r="I16" s="2" t="s">
        <v>6</v>
      </c>
      <c r="J16" s="2" t="s">
        <v>6</v>
      </c>
      <c r="K16" s="2" t="s">
        <v>6</v>
      </c>
      <c r="L16" s="2">
        <v>91</v>
      </c>
      <c r="M16" s="2">
        <v>84</v>
      </c>
      <c r="N16" s="2">
        <v>91</v>
      </c>
      <c r="O16" s="2">
        <v>88</v>
      </c>
      <c r="P16" s="2" t="s">
        <v>6</v>
      </c>
      <c r="Q16" s="2" t="s">
        <v>6</v>
      </c>
      <c r="R16" s="2">
        <v>88</v>
      </c>
      <c r="S16" s="2">
        <v>86</v>
      </c>
      <c r="T16" s="2" t="s">
        <v>6</v>
      </c>
      <c r="U16" s="2">
        <v>111</v>
      </c>
      <c r="V16" s="1">
        <f>SUM(B16:U16)</f>
        <v>992</v>
      </c>
      <c r="W16" s="1">
        <f>COUNTIF(B16:U16, "&gt;0")</f>
        <v>11</v>
      </c>
      <c r="X16" s="4">
        <f>AVERAGE(V16/W16)</f>
        <v>90.181818181818187</v>
      </c>
      <c r="Y16" s="1">
        <f>RANK(X16,$X$5:$X$45)</f>
        <v>12</v>
      </c>
    </row>
    <row r="17" spans="1:25" ht="14.65" thickBot="1" x14ac:dyDescent="0.5">
      <c r="A17" s="1" t="s">
        <v>48</v>
      </c>
      <c r="B17" s="2" t="s">
        <v>6</v>
      </c>
      <c r="C17" s="2" t="s">
        <v>6</v>
      </c>
      <c r="D17" s="2" t="s">
        <v>6</v>
      </c>
      <c r="E17" s="2" t="s">
        <v>6</v>
      </c>
      <c r="F17" s="2" t="s">
        <v>6</v>
      </c>
      <c r="G17" s="2" t="s">
        <v>6</v>
      </c>
      <c r="H17" s="2" t="s">
        <v>6</v>
      </c>
      <c r="I17" s="2" t="s">
        <v>6</v>
      </c>
      <c r="J17" s="2" t="s">
        <v>6</v>
      </c>
      <c r="K17" s="2" t="s">
        <v>6</v>
      </c>
      <c r="L17" s="2" t="s">
        <v>6</v>
      </c>
      <c r="M17" s="2" t="s">
        <v>6</v>
      </c>
      <c r="N17" s="2" t="s">
        <v>6</v>
      </c>
      <c r="O17" s="2" t="s">
        <v>6</v>
      </c>
      <c r="P17" s="2" t="s">
        <v>6</v>
      </c>
      <c r="Q17" s="2" t="s">
        <v>6</v>
      </c>
      <c r="R17" s="2">
        <v>87</v>
      </c>
      <c r="S17" s="2">
        <v>88</v>
      </c>
      <c r="T17" s="2">
        <v>85</v>
      </c>
      <c r="U17" s="2">
        <v>100</v>
      </c>
      <c r="V17" s="1">
        <f>SUM(B17:U17)</f>
        <v>360</v>
      </c>
      <c r="W17" s="1">
        <f>COUNTIF(B17:U17, "&gt;0")</f>
        <v>4</v>
      </c>
      <c r="X17" s="4">
        <f>AVERAGE(V17/W17)</f>
        <v>90</v>
      </c>
      <c r="Y17" s="1">
        <f>RANK(X17,$X$5:$X$45)</f>
        <v>13</v>
      </c>
    </row>
    <row r="18" spans="1:25" ht="14.65" thickBot="1" x14ac:dyDescent="0.5">
      <c r="A18" s="1" t="s">
        <v>23</v>
      </c>
      <c r="B18" s="2" t="s">
        <v>6</v>
      </c>
      <c r="C18" s="2" t="s">
        <v>6</v>
      </c>
      <c r="D18" s="2" t="s">
        <v>6</v>
      </c>
      <c r="E18" s="2" t="s">
        <v>6</v>
      </c>
      <c r="F18" s="2" t="s">
        <v>6</v>
      </c>
      <c r="G18" s="2">
        <v>88</v>
      </c>
      <c r="H18" s="2">
        <v>74</v>
      </c>
      <c r="I18" s="2">
        <v>84</v>
      </c>
      <c r="J18" s="2">
        <v>83</v>
      </c>
      <c r="K18" s="2" t="s">
        <v>6</v>
      </c>
      <c r="L18" s="2">
        <v>90</v>
      </c>
      <c r="M18" s="2">
        <v>85</v>
      </c>
      <c r="N18" s="2">
        <v>77</v>
      </c>
      <c r="O18" s="2">
        <v>98</v>
      </c>
      <c r="P18" s="2">
        <v>96</v>
      </c>
      <c r="Q18" s="2">
        <v>86</v>
      </c>
      <c r="R18" s="2">
        <v>95</v>
      </c>
      <c r="S18" s="2">
        <v>107</v>
      </c>
      <c r="T18" s="2">
        <v>101</v>
      </c>
      <c r="U18" s="2">
        <v>93</v>
      </c>
      <c r="V18" s="1">
        <f>SUM(B18:U18)</f>
        <v>1257</v>
      </c>
      <c r="W18" s="1">
        <f>COUNTIF(B18:U18, "&gt;0")</f>
        <v>14</v>
      </c>
      <c r="X18" s="4">
        <f>AVERAGE(V18/W18)</f>
        <v>89.785714285714292</v>
      </c>
      <c r="Y18" s="1">
        <f>RANK(X18,$X$5:$X$45)</f>
        <v>14</v>
      </c>
    </row>
    <row r="19" spans="1:25" ht="14.65" thickBot="1" x14ac:dyDescent="0.5">
      <c r="A19" s="1" t="s">
        <v>17</v>
      </c>
      <c r="B19" s="2">
        <v>92</v>
      </c>
      <c r="C19" s="2">
        <v>90</v>
      </c>
      <c r="D19" s="2">
        <v>109</v>
      </c>
      <c r="E19" s="2">
        <v>74</v>
      </c>
      <c r="F19" s="2">
        <v>95</v>
      </c>
      <c r="G19" s="2" t="s">
        <v>6</v>
      </c>
      <c r="H19" s="2">
        <v>72</v>
      </c>
      <c r="I19" s="2">
        <v>82</v>
      </c>
      <c r="J19" s="2">
        <v>91</v>
      </c>
      <c r="K19" s="2">
        <v>93</v>
      </c>
      <c r="L19" s="2">
        <v>91</v>
      </c>
      <c r="M19" s="2">
        <v>94</v>
      </c>
      <c r="N19" s="2">
        <v>86</v>
      </c>
      <c r="O19" s="2" t="s">
        <v>6</v>
      </c>
      <c r="P19" s="2">
        <v>76</v>
      </c>
      <c r="Q19" s="2" t="s">
        <v>6</v>
      </c>
      <c r="R19" s="2">
        <v>106</v>
      </c>
      <c r="S19" s="2">
        <v>92</v>
      </c>
      <c r="T19" s="2">
        <v>93</v>
      </c>
      <c r="U19" s="2" t="s">
        <v>6</v>
      </c>
      <c r="V19" s="1">
        <f>SUM(B19:U19)</f>
        <v>1436</v>
      </c>
      <c r="W19" s="1">
        <f>COUNTIF(B19:U19, "&gt;0")</f>
        <v>16</v>
      </c>
      <c r="X19" s="4">
        <f>AVERAGE(V19/W19)</f>
        <v>89.75</v>
      </c>
      <c r="Y19" s="1">
        <f>RANK(X19,$X$5:$X$45)</f>
        <v>15</v>
      </c>
    </row>
    <row r="20" spans="1:25" ht="14.65" thickBot="1" x14ac:dyDescent="0.5">
      <c r="A20" s="1" t="s">
        <v>37</v>
      </c>
      <c r="B20" s="2" t="s">
        <v>6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>
        <v>89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1">
        <f>SUM(B20:U20)</f>
        <v>89</v>
      </c>
      <c r="W20" s="1">
        <f>COUNTIF(B20:U20, "&gt;0")</f>
        <v>1</v>
      </c>
      <c r="X20" s="4">
        <f>AVERAGE(V20/W20)</f>
        <v>89</v>
      </c>
      <c r="Y20" s="1">
        <f>RANK(X20,$X$5:$X$45)</f>
        <v>16</v>
      </c>
    </row>
    <row r="21" spans="1:25" ht="14.65" thickBot="1" x14ac:dyDescent="0.5">
      <c r="A21" s="1" t="s">
        <v>19</v>
      </c>
      <c r="B21" s="2">
        <v>90</v>
      </c>
      <c r="C21" s="2">
        <v>86</v>
      </c>
      <c r="D21" s="2">
        <v>93</v>
      </c>
      <c r="E21" s="2">
        <v>82</v>
      </c>
      <c r="F21" s="2">
        <v>88</v>
      </c>
      <c r="G21" s="2">
        <v>54</v>
      </c>
      <c r="H21" s="2">
        <v>71</v>
      </c>
      <c r="I21" s="2">
        <v>91</v>
      </c>
      <c r="J21" s="2">
        <v>83</v>
      </c>
      <c r="K21" s="2" t="s">
        <v>6</v>
      </c>
      <c r="L21" s="2" t="s">
        <v>6</v>
      </c>
      <c r="M21" s="2">
        <v>98</v>
      </c>
      <c r="N21" s="2">
        <v>87</v>
      </c>
      <c r="O21" s="2">
        <v>105</v>
      </c>
      <c r="P21" s="2">
        <v>92</v>
      </c>
      <c r="Q21" s="2">
        <v>88</v>
      </c>
      <c r="R21" s="2">
        <v>108</v>
      </c>
      <c r="S21" s="2">
        <v>78</v>
      </c>
      <c r="T21" s="2">
        <v>98</v>
      </c>
      <c r="U21" s="2">
        <v>105</v>
      </c>
      <c r="V21" s="1">
        <f>SUM(B21:U21)</f>
        <v>1597</v>
      </c>
      <c r="W21" s="1">
        <f>COUNTIF(B21:U21, "&gt;0")</f>
        <v>18</v>
      </c>
      <c r="X21" s="4">
        <f>AVERAGE(V21/W21)</f>
        <v>88.722222222222229</v>
      </c>
      <c r="Y21" s="1">
        <f>RANK(X21,$X$5:$X$45)</f>
        <v>17</v>
      </c>
    </row>
    <row r="22" spans="1:25" ht="14.65" thickBot="1" x14ac:dyDescent="0.5">
      <c r="A22" s="3" t="s">
        <v>18</v>
      </c>
      <c r="B22" s="2">
        <v>106</v>
      </c>
      <c r="C22" s="2">
        <v>99</v>
      </c>
      <c r="D22" s="2">
        <v>73</v>
      </c>
      <c r="E22" s="2">
        <v>74</v>
      </c>
      <c r="F22" s="2" t="s">
        <v>6</v>
      </c>
      <c r="G22" s="2">
        <v>79</v>
      </c>
      <c r="H22" s="2">
        <v>72</v>
      </c>
      <c r="I22" s="2">
        <v>77</v>
      </c>
      <c r="J22" s="2" t="s">
        <v>6</v>
      </c>
      <c r="K22" s="2">
        <v>100</v>
      </c>
      <c r="L22" s="2" t="s">
        <v>6</v>
      </c>
      <c r="M22" s="2" t="s">
        <v>6</v>
      </c>
      <c r="N22" s="2" t="s">
        <v>6</v>
      </c>
      <c r="O22" s="2">
        <v>84</v>
      </c>
      <c r="P22" s="2">
        <v>106</v>
      </c>
      <c r="Q22" s="2" t="s">
        <v>6</v>
      </c>
      <c r="R22" s="2" t="s">
        <v>6</v>
      </c>
      <c r="S22" s="2">
        <v>102</v>
      </c>
      <c r="T22" s="2" t="s">
        <v>6</v>
      </c>
      <c r="U22" s="2">
        <v>88</v>
      </c>
      <c r="V22" s="1">
        <f>SUM(B22:U22)</f>
        <v>1060</v>
      </c>
      <c r="W22" s="1">
        <f>COUNTIF(B22:U22, "&gt;0")</f>
        <v>12</v>
      </c>
      <c r="X22" s="4">
        <f>AVERAGE(V22/W22)</f>
        <v>88.333333333333329</v>
      </c>
      <c r="Y22" s="1">
        <f>RANK(X22,$X$5:$X$45)</f>
        <v>18</v>
      </c>
    </row>
    <row r="23" spans="1:25" ht="14.65" thickBot="1" x14ac:dyDescent="0.5">
      <c r="A23" s="1" t="s">
        <v>36</v>
      </c>
      <c r="B23" s="2" t="s">
        <v>6</v>
      </c>
      <c r="C23" s="2" t="s">
        <v>6</v>
      </c>
      <c r="D23" s="2" t="s">
        <v>6</v>
      </c>
      <c r="E23" s="2" t="s">
        <v>6</v>
      </c>
      <c r="F23" s="2" t="s">
        <v>6</v>
      </c>
      <c r="G23" s="2" t="s">
        <v>6</v>
      </c>
      <c r="H23" s="2" t="s">
        <v>6</v>
      </c>
      <c r="I23" s="2" t="s">
        <v>6</v>
      </c>
      <c r="J23" s="2" t="s">
        <v>6</v>
      </c>
      <c r="K23" s="2" t="s">
        <v>6</v>
      </c>
      <c r="L23" s="2">
        <v>88</v>
      </c>
      <c r="M23" s="2" t="s">
        <v>6</v>
      </c>
      <c r="N23" s="2" t="s">
        <v>6</v>
      </c>
      <c r="O23" s="2" t="s">
        <v>6</v>
      </c>
      <c r="P23" s="2" t="s">
        <v>6</v>
      </c>
      <c r="Q23" s="2" t="s">
        <v>6</v>
      </c>
      <c r="R23" s="2" t="s">
        <v>6</v>
      </c>
      <c r="S23" s="2" t="s">
        <v>6</v>
      </c>
      <c r="T23" s="2" t="s">
        <v>6</v>
      </c>
      <c r="U23" s="2" t="s">
        <v>6</v>
      </c>
      <c r="V23" s="1">
        <f>SUM(B23:U23)</f>
        <v>88</v>
      </c>
      <c r="W23" s="1">
        <f>COUNTIF(B23:U23, "&gt;0")</f>
        <v>1</v>
      </c>
      <c r="X23" s="4">
        <f>AVERAGE(V23/W23)</f>
        <v>88</v>
      </c>
      <c r="Y23" s="1">
        <f>RANK(X23,$X$5:$X$45)</f>
        <v>19</v>
      </c>
    </row>
    <row r="24" spans="1:25" ht="15.4" thickBot="1" x14ac:dyDescent="0.5">
      <c r="A24" s="3" t="s">
        <v>44</v>
      </c>
      <c r="B24" s="2">
        <v>71</v>
      </c>
      <c r="C24" s="2">
        <v>89</v>
      </c>
      <c r="D24" s="2" t="s">
        <v>6</v>
      </c>
      <c r="E24" s="2">
        <v>87</v>
      </c>
      <c r="F24" s="2">
        <v>74</v>
      </c>
      <c r="G24" s="2" t="s">
        <v>6</v>
      </c>
      <c r="H24" s="2" t="s">
        <v>6</v>
      </c>
      <c r="I24" s="2">
        <v>94</v>
      </c>
      <c r="J24" s="2">
        <v>89</v>
      </c>
      <c r="K24" s="2">
        <v>97</v>
      </c>
      <c r="L24" s="2">
        <v>95</v>
      </c>
      <c r="M24" s="2" t="s">
        <v>6</v>
      </c>
      <c r="N24" s="2" t="s">
        <v>6</v>
      </c>
      <c r="O24" s="2">
        <v>70</v>
      </c>
      <c r="P24" s="2" t="s">
        <v>6</v>
      </c>
      <c r="Q24" s="2" t="s">
        <v>6</v>
      </c>
      <c r="R24" s="2">
        <v>93</v>
      </c>
      <c r="S24" s="2">
        <v>85</v>
      </c>
      <c r="T24" s="2">
        <v>96</v>
      </c>
      <c r="U24" s="2">
        <v>104</v>
      </c>
      <c r="V24" s="1">
        <f>SUM(B24:U24)</f>
        <v>1144</v>
      </c>
      <c r="W24" s="1">
        <f>COUNTIF(B24:U24, "&gt;0")</f>
        <v>13</v>
      </c>
      <c r="X24" s="4">
        <f>AVERAGE(V24/W24)</f>
        <v>88</v>
      </c>
      <c r="Y24" s="1">
        <f>RANK(X24,$X$5:$X$45)</f>
        <v>19</v>
      </c>
    </row>
    <row r="25" spans="1:25" ht="14.65" thickBot="1" x14ac:dyDescent="0.5">
      <c r="A25" s="1" t="s">
        <v>12</v>
      </c>
      <c r="B25" s="2" t="s">
        <v>6</v>
      </c>
      <c r="C25" s="2" t="s">
        <v>6</v>
      </c>
      <c r="D25" s="2" t="s">
        <v>6</v>
      </c>
      <c r="E25" s="2">
        <v>97</v>
      </c>
      <c r="F25" s="2" t="s">
        <v>6</v>
      </c>
      <c r="G25" s="2">
        <v>92</v>
      </c>
      <c r="H25" s="2">
        <v>86</v>
      </c>
      <c r="I25" s="2">
        <v>76</v>
      </c>
      <c r="J25" s="2" t="s">
        <v>6</v>
      </c>
      <c r="K25" s="2" t="s">
        <v>6</v>
      </c>
      <c r="L25" s="2" t="s">
        <v>6</v>
      </c>
      <c r="M25" s="2" t="s">
        <v>6</v>
      </c>
      <c r="N25" s="2" t="s">
        <v>6</v>
      </c>
      <c r="O25" s="2" t="s">
        <v>6</v>
      </c>
      <c r="P25" s="2" t="s">
        <v>6</v>
      </c>
      <c r="Q25" s="2" t="s">
        <v>6</v>
      </c>
      <c r="R25" s="2" t="s">
        <v>6</v>
      </c>
      <c r="S25" s="2" t="s">
        <v>6</v>
      </c>
      <c r="T25" s="2" t="s">
        <v>6</v>
      </c>
      <c r="U25" s="2" t="s">
        <v>6</v>
      </c>
      <c r="V25" s="1">
        <f>SUM(B25:U25)</f>
        <v>351</v>
      </c>
      <c r="W25" s="1">
        <f>COUNTIF(B25:U25, "&gt;0")</f>
        <v>4</v>
      </c>
      <c r="X25" s="4">
        <f>AVERAGE(V25/W25)</f>
        <v>87.75</v>
      </c>
      <c r="Y25" s="1">
        <f>RANK(X25,$X$5:$X$45)</f>
        <v>21</v>
      </c>
    </row>
    <row r="26" spans="1:25" ht="14.65" thickBot="1" x14ac:dyDescent="0.5">
      <c r="A26" s="1" t="s">
        <v>11</v>
      </c>
      <c r="B26" s="2">
        <v>83</v>
      </c>
      <c r="C26" s="2">
        <v>81</v>
      </c>
      <c r="D26" s="2">
        <v>106</v>
      </c>
      <c r="E26" s="2">
        <v>84</v>
      </c>
      <c r="F26" s="2">
        <v>78</v>
      </c>
      <c r="G26" s="2">
        <v>90</v>
      </c>
      <c r="H26" s="2" t="s">
        <v>6</v>
      </c>
      <c r="I26" s="2">
        <v>90</v>
      </c>
      <c r="J26" s="2">
        <v>94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>
        <v>82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1">
        <f>SUM(B26:U26)</f>
        <v>788</v>
      </c>
      <c r="W26" s="1">
        <f>COUNTIF(B26:U26, "&gt;0")</f>
        <v>9</v>
      </c>
      <c r="X26" s="4">
        <f>AVERAGE(V26/W26)</f>
        <v>87.555555555555557</v>
      </c>
      <c r="Y26" s="1">
        <f>RANK(X26,$X$5:$X$45)</f>
        <v>22</v>
      </c>
    </row>
    <row r="27" spans="1:25" ht="14.65" thickBot="1" x14ac:dyDescent="0.5">
      <c r="A27" s="3" t="s">
        <v>45</v>
      </c>
      <c r="B27" s="2">
        <v>98</v>
      </c>
      <c r="C27" s="2">
        <v>88</v>
      </c>
      <c r="D27" s="2">
        <v>94</v>
      </c>
      <c r="E27" s="2">
        <v>80</v>
      </c>
      <c r="F27" s="2">
        <v>81</v>
      </c>
      <c r="G27" s="2">
        <v>85</v>
      </c>
      <c r="H27" s="2">
        <v>83</v>
      </c>
      <c r="I27" s="2">
        <v>75</v>
      </c>
      <c r="J27" s="2">
        <v>99</v>
      </c>
      <c r="K27" s="2">
        <v>83</v>
      </c>
      <c r="L27" s="2">
        <v>92</v>
      </c>
      <c r="M27" s="2">
        <v>84</v>
      </c>
      <c r="N27" s="2">
        <v>88</v>
      </c>
      <c r="O27" s="2">
        <v>69</v>
      </c>
      <c r="P27" s="2">
        <v>68</v>
      </c>
      <c r="Q27" s="2">
        <v>78</v>
      </c>
      <c r="R27" s="2">
        <v>110</v>
      </c>
      <c r="S27" s="2">
        <v>84</v>
      </c>
      <c r="T27" s="2">
        <v>96</v>
      </c>
      <c r="U27" s="2">
        <v>93</v>
      </c>
      <c r="V27" s="1">
        <f>SUM(B27:U27)</f>
        <v>1728</v>
      </c>
      <c r="W27" s="1">
        <f>COUNTIF(B27:U27, "&gt;0")</f>
        <v>20</v>
      </c>
      <c r="X27" s="4">
        <f>AVERAGE(V27/W27)</f>
        <v>86.4</v>
      </c>
      <c r="Y27" s="1">
        <f>RANK(X27,$X$5:$X$45)</f>
        <v>23</v>
      </c>
    </row>
    <row r="28" spans="1:25" ht="14.65" thickBot="1" x14ac:dyDescent="0.5">
      <c r="A28" s="1" t="s">
        <v>28</v>
      </c>
      <c r="B28" s="2" t="s">
        <v>6</v>
      </c>
      <c r="C28" s="2" t="s">
        <v>6</v>
      </c>
      <c r="D28" s="2" t="s">
        <v>6</v>
      </c>
      <c r="E28" s="2" t="s">
        <v>6</v>
      </c>
      <c r="F28" s="2" t="s">
        <v>6</v>
      </c>
      <c r="G28" s="2" t="s">
        <v>6</v>
      </c>
      <c r="H28" s="2" t="s">
        <v>6</v>
      </c>
      <c r="I28" s="2" t="s">
        <v>6</v>
      </c>
      <c r="J28" s="2" t="s">
        <v>6</v>
      </c>
      <c r="K28" s="2">
        <v>72</v>
      </c>
      <c r="L28" s="2">
        <v>100</v>
      </c>
      <c r="M28" s="2" t="s">
        <v>6</v>
      </c>
      <c r="N28" s="2" t="s">
        <v>6</v>
      </c>
      <c r="O28" s="2" t="s">
        <v>6</v>
      </c>
      <c r="P28" s="2" t="s">
        <v>6</v>
      </c>
      <c r="Q28" s="2" t="s">
        <v>6</v>
      </c>
      <c r="R28" s="2" t="s">
        <v>6</v>
      </c>
      <c r="S28" s="2" t="s">
        <v>6</v>
      </c>
      <c r="T28" s="2" t="s">
        <v>6</v>
      </c>
      <c r="U28" s="2" t="s">
        <v>6</v>
      </c>
      <c r="V28" s="1">
        <f>SUM(B28:U28)</f>
        <v>172</v>
      </c>
      <c r="W28" s="1">
        <f>COUNTIF(B28:U28, "&gt;0")</f>
        <v>2</v>
      </c>
      <c r="X28" s="4">
        <f>AVERAGE(V28/W28)</f>
        <v>86</v>
      </c>
      <c r="Y28" s="1">
        <f>RANK(X28,$X$5:$X$45)</f>
        <v>24</v>
      </c>
    </row>
    <row r="29" spans="1:25" ht="14.65" thickBot="1" x14ac:dyDescent="0.5">
      <c r="A29" s="1" t="s">
        <v>16</v>
      </c>
      <c r="B29" s="2">
        <v>86</v>
      </c>
      <c r="C29" s="2" t="s">
        <v>6</v>
      </c>
      <c r="D29" s="2" t="s">
        <v>6</v>
      </c>
      <c r="E29" s="2" t="s">
        <v>6</v>
      </c>
      <c r="F29" s="2" t="s">
        <v>6</v>
      </c>
      <c r="G29" s="2" t="s">
        <v>6</v>
      </c>
      <c r="H29" s="2" t="s">
        <v>6</v>
      </c>
      <c r="I29" s="2" t="s">
        <v>6</v>
      </c>
      <c r="J29" s="2" t="s">
        <v>6</v>
      </c>
      <c r="K29" s="2" t="s">
        <v>6</v>
      </c>
      <c r="L29" s="2" t="s">
        <v>6</v>
      </c>
      <c r="M29" s="2" t="s">
        <v>6</v>
      </c>
      <c r="N29" s="2" t="s">
        <v>6</v>
      </c>
      <c r="O29" s="2" t="s">
        <v>6</v>
      </c>
      <c r="P29" s="2" t="s">
        <v>6</v>
      </c>
      <c r="Q29" s="2" t="s">
        <v>6</v>
      </c>
      <c r="R29" s="2" t="s">
        <v>6</v>
      </c>
      <c r="S29" s="2" t="s">
        <v>6</v>
      </c>
      <c r="T29" s="2" t="s">
        <v>6</v>
      </c>
      <c r="U29" s="2" t="s">
        <v>6</v>
      </c>
      <c r="V29" s="1">
        <f>SUM(B29:U29)</f>
        <v>86</v>
      </c>
      <c r="W29" s="1">
        <f>COUNTIF(B29:U29, "&gt;0")</f>
        <v>1</v>
      </c>
      <c r="X29" s="4">
        <f>AVERAGE(V29/W29)</f>
        <v>86</v>
      </c>
      <c r="Y29" s="1">
        <f>RANK(X29,$X$5:$X$45)</f>
        <v>24</v>
      </c>
    </row>
    <row r="30" spans="1:25" ht="14.65" thickBot="1" x14ac:dyDescent="0.5">
      <c r="A30" s="1" t="s">
        <v>25</v>
      </c>
      <c r="B30" s="2">
        <v>73</v>
      </c>
      <c r="C30" s="2" t="s">
        <v>6</v>
      </c>
      <c r="D30" s="2">
        <v>75</v>
      </c>
      <c r="E30" s="2" t="s">
        <v>6</v>
      </c>
      <c r="F30" s="2">
        <v>80</v>
      </c>
      <c r="G30" s="2" t="s">
        <v>6</v>
      </c>
      <c r="H30" s="2" t="s">
        <v>6</v>
      </c>
      <c r="I30" s="2">
        <v>81</v>
      </c>
      <c r="J30" s="2">
        <v>75</v>
      </c>
      <c r="K30" s="2">
        <v>75</v>
      </c>
      <c r="L30" s="2">
        <v>105</v>
      </c>
      <c r="M30" s="2" t="s">
        <v>6</v>
      </c>
      <c r="N30" s="2">
        <v>60</v>
      </c>
      <c r="O30" s="2">
        <v>96</v>
      </c>
      <c r="P30" s="2" t="s">
        <v>6</v>
      </c>
      <c r="Q30" s="2" t="s">
        <v>6</v>
      </c>
      <c r="R30" s="2">
        <v>102</v>
      </c>
      <c r="S30" s="2">
        <v>94</v>
      </c>
      <c r="T30" s="2">
        <v>103</v>
      </c>
      <c r="U30" s="2" t="s">
        <v>6</v>
      </c>
      <c r="V30" s="1">
        <f>SUM(B30:U30)</f>
        <v>1019</v>
      </c>
      <c r="W30" s="1">
        <f>COUNTIF(B30:U30, "&gt;0")</f>
        <v>12</v>
      </c>
      <c r="X30" s="4">
        <f>AVERAGE(V30/W30)</f>
        <v>84.916666666666671</v>
      </c>
      <c r="Y30" s="1">
        <f>RANK(X30,$X$5:$X$45)</f>
        <v>26</v>
      </c>
    </row>
    <row r="31" spans="1:25" ht="14.65" thickBot="1" x14ac:dyDescent="0.5">
      <c r="A31" s="3" t="s">
        <v>46</v>
      </c>
      <c r="B31" s="2">
        <v>86</v>
      </c>
      <c r="C31" s="2">
        <v>67</v>
      </c>
      <c r="D31" s="2">
        <v>51</v>
      </c>
      <c r="E31" s="2">
        <v>86</v>
      </c>
      <c r="F31" s="2">
        <v>87</v>
      </c>
      <c r="G31" s="2">
        <v>77</v>
      </c>
      <c r="H31" s="2">
        <v>102</v>
      </c>
      <c r="I31" s="2">
        <v>88</v>
      </c>
      <c r="J31" s="2">
        <v>88</v>
      </c>
      <c r="K31" s="2" t="s">
        <v>6</v>
      </c>
      <c r="L31" s="2">
        <v>106</v>
      </c>
      <c r="M31" s="2">
        <v>86</v>
      </c>
      <c r="N31" s="2">
        <v>91</v>
      </c>
      <c r="O31" s="2">
        <v>95</v>
      </c>
      <c r="P31" s="2">
        <v>59</v>
      </c>
      <c r="Q31" s="2" t="s">
        <v>6</v>
      </c>
      <c r="R31" s="2">
        <v>85</v>
      </c>
      <c r="S31" s="2">
        <v>91</v>
      </c>
      <c r="T31" s="2">
        <v>90</v>
      </c>
      <c r="U31" s="2">
        <v>83</v>
      </c>
      <c r="V31" s="1">
        <f>SUM(B31:U31)</f>
        <v>1518</v>
      </c>
      <c r="W31" s="1">
        <f>COUNTIF(B31:U31, "&gt;0")</f>
        <v>18</v>
      </c>
      <c r="X31" s="4">
        <f>AVERAGE(V31/W31)</f>
        <v>84.333333333333329</v>
      </c>
      <c r="Y31" s="1">
        <f>RANK(X31,$X$5:$X$45)</f>
        <v>27</v>
      </c>
    </row>
    <row r="32" spans="1:25" ht="14.65" thickBot="1" x14ac:dyDescent="0.5">
      <c r="A32" s="3" t="s">
        <v>47</v>
      </c>
      <c r="B32" s="2">
        <v>90</v>
      </c>
      <c r="C32" s="2">
        <v>66</v>
      </c>
      <c r="D32" s="2">
        <v>89</v>
      </c>
      <c r="E32" s="2">
        <v>83</v>
      </c>
      <c r="F32" s="2">
        <v>82</v>
      </c>
      <c r="G32" s="2">
        <v>66</v>
      </c>
      <c r="H32" s="2">
        <v>72</v>
      </c>
      <c r="I32" s="2">
        <v>74</v>
      </c>
      <c r="J32" s="2">
        <v>92</v>
      </c>
      <c r="K32" s="2">
        <v>81</v>
      </c>
      <c r="L32" s="2">
        <v>103</v>
      </c>
      <c r="M32" s="2">
        <v>87</v>
      </c>
      <c r="N32" s="2">
        <v>72</v>
      </c>
      <c r="O32" s="2">
        <v>95</v>
      </c>
      <c r="P32" s="2">
        <v>77</v>
      </c>
      <c r="Q32" s="2">
        <v>77</v>
      </c>
      <c r="R32" s="2">
        <v>94</v>
      </c>
      <c r="S32" s="2">
        <v>80</v>
      </c>
      <c r="T32" s="2">
        <v>112</v>
      </c>
      <c r="U32" s="2">
        <v>87</v>
      </c>
      <c r="V32" s="1">
        <f>SUM(B32:U32)</f>
        <v>1679</v>
      </c>
      <c r="W32" s="1">
        <f>COUNTIF(B32:U32, "&gt;0")</f>
        <v>20</v>
      </c>
      <c r="X32" s="4">
        <f>AVERAGE(V32/W32)</f>
        <v>83.95</v>
      </c>
      <c r="Y32" s="1">
        <f>RANK(X32,$X$5:$X$45)</f>
        <v>28</v>
      </c>
    </row>
    <row r="33" spans="1:29" ht="14.65" thickBot="1" x14ac:dyDescent="0.5">
      <c r="A33" s="1" t="s">
        <v>41</v>
      </c>
      <c r="B33" s="2" t="s">
        <v>6</v>
      </c>
      <c r="C33" s="2" t="s">
        <v>6</v>
      </c>
      <c r="D33" s="2" t="s">
        <v>6</v>
      </c>
      <c r="E33" s="2" t="s">
        <v>6</v>
      </c>
      <c r="F33" s="2" t="s">
        <v>6</v>
      </c>
      <c r="G33" s="2" t="s">
        <v>6</v>
      </c>
      <c r="H33" s="2" t="s">
        <v>6</v>
      </c>
      <c r="I33" s="2" t="s">
        <v>6</v>
      </c>
      <c r="J33" s="2" t="s">
        <v>6</v>
      </c>
      <c r="K33" s="2" t="s">
        <v>6</v>
      </c>
      <c r="L33" s="2" t="s">
        <v>6</v>
      </c>
      <c r="M33" s="2">
        <v>82</v>
      </c>
      <c r="N33" s="2">
        <v>69</v>
      </c>
      <c r="O33" s="2" t="s">
        <v>6</v>
      </c>
      <c r="P33" s="2" t="s">
        <v>6</v>
      </c>
      <c r="Q33" s="2" t="s">
        <v>6</v>
      </c>
      <c r="R33" s="2" t="s">
        <v>6</v>
      </c>
      <c r="S33" s="2">
        <v>87</v>
      </c>
      <c r="T33" s="2">
        <v>90</v>
      </c>
      <c r="U33" s="2">
        <v>91</v>
      </c>
      <c r="V33" s="1">
        <f>SUM(B33:U33)</f>
        <v>419</v>
      </c>
      <c r="W33" s="1">
        <f>COUNTIF(B33:U33, "&gt;0")</f>
        <v>5</v>
      </c>
      <c r="X33" s="4">
        <f>AVERAGE(V33/W33)</f>
        <v>83.8</v>
      </c>
      <c r="Y33" s="1">
        <f>RANK(X33,$X$5:$X$45)</f>
        <v>29</v>
      </c>
    </row>
    <row r="34" spans="1:29" ht="14.65" thickBot="1" x14ac:dyDescent="0.5">
      <c r="A34" s="1" t="s">
        <v>29</v>
      </c>
      <c r="B34" s="2" t="s">
        <v>6</v>
      </c>
      <c r="C34" s="2" t="s">
        <v>6</v>
      </c>
      <c r="D34" s="2" t="s">
        <v>6</v>
      </c>
      <c r="E34" s="2" t="s">
        <v>6</v>
      </c>
      <c r="F34" s="2">
        <v>52</v>
      </c>
      <c r="G34" s="2">
        <v>67</v>
      </c>
      <c r="H34" s="2">
        <v>74</v>
      </c>
      <c r="I34" s="2">
        <v>86</v>
      </c>
      <c r="J34" s="2">
        <v>72</v>
      </c>
      <c r="K34" s="2">
        <v>72</v>
      </c>
      <c r="L34" s="2">
        <v>101</v>
      </c>
      <c r="M34" s="2">
        <v>88</v>
      </c>
      <c r="N34" s="2" t="s">
        <v>6</v>
      </c>
      <c r="O34" s="2" t="s">
        <v>6</v>
      </c>
      <c r="P34" s="2" t="s">
        <v>6</v>
      </c>
      <c r="Q34" s="2">
        <v>105</v>
      </c>
      <c r="R34" s="2">
        <v>95</v>
      </c>
      <c r="S34" s="2">
        <v>85</v>
      </c>
      <c r="T34" s="2">
        <v>92</v>
      </c>
      <c r="U34" s="2">
        <v>96</v>
      </c>
      <c r="V34" s="1">
        <f>SUM(B34:U34)</f>
        <v>1085</v>
      </c>
      <c r="W34" s="1">
        <f>COUNTIF(B34:U34, "&gt;0")</f>
        <v>13</v>
      </c>
      <c r="X34" s="4">
        <f>AVERAGE(V34/W34)</f>
        <v>83.461538461538467</v>
      </c>
      <c r="Y34" s="1">
        <f>RANK(X34,$X$5:$X$45)</f>
        <v>30</v>
      </c>
    </row>
    <row r="35" spans="1:29" ht="14.65" thickBot="1" x14ac:dyDescent="0.5">
      <c r="A35" s="1" t="s">
        <v>22</v>
      </c>
      <c r="B35" s="2">
        <v>87</v>
      </c>
      <c r="C35" s="2">
        <v>69</v>
      </c>
      <c r="D35" s="2">
        <v>94</v>
      </c>
      <c r="E35" s="2">
        <v>77</v>
      </c>
      <c r="F35" s="2">
        <v>79</v>
      </c>
      <c r="G35" s="2">
        <v>75</v>
      </c>
      <c r="H35" s="2" t="s">
        <v>6</v>
      </c>
      <c r="I35" s="2">
        <v>97</v>
      </c>
      <c r="J35" s="2">
        <v>67</v>
      </c>
      <c r="K35" s="2" t="s">
        <v>6</v>
      </c>
      <c r="L35" s="2" t="s">
        <v>6</v>
      </c>
      <c r="M35" s="2" t="s">
        <v>6</v>
      </c>
      <c r="N35" s="2" t="s">
        <v>6</v>
      </c>
      <c r="O35" s="2" t="s">
        <v>6</v>
      </c>
      <c r="P35" s="2">
        <v>75</v>
      </c>
      <c r="Q35" s="2" t="s">
        <v>6</v>
      </c>
      <c r="R35" s="2" t="s">
        <v>6</v>
      </c>
      <c r="S35" s="2">
        <v>86</v>
      </c>
      <c r="T35" s="2">
        <v>97</v>
      </c>
      <c r="U35" s="2" t="s">
        <v>6</v>
      </c>
      <c r="V35" s="1">
        <f>SUM(B35:U35)</f>
        <v>903</v>
      </c>
      <c r="W35" s="1">
        <f>COUNTIF(B35:U35, "&gt;0")</f>
        <v>11</v>
      </c>
      <c r="X35" s="4">
        <f>AVERAGE(V35/W35)</f>
        <v>82.090909090909093</v>
      </c>
      <c r="Y35" s="1">
        <f>RANK(X35,$X$5:$X$45)</f>
        <v>31</v>
      </c>
    </row>
    <row r="36" spans="1:29" ht="14.65" thickBot="1" x14ac:dyDescent="0.5">
      <c r="A36" s="1" t="s">
        <v>20</v>
      </c>
      <c r="B36" s="2">
        <v>87</v>
      </c>
      <c r="C36" s="2">
        <v>86</v>
      </c>
      <c r="D36" s="2">
        <v>71</v>
      </c>
      <c r="E36" s="2" t="s">
        <v>6</v>
      </c>
      <c r="F36" s="2" t="s">
        <v>6</v>
      </c>
      <c r="G36" s="2" t="s">
        <v>6</v>
      </c>
      <c r="H36" s="2" t="s">
        <v>6</v>
      </c>
      <c r="I36" s="2" t="s">
        <v>6</v>
      </c>
      <c r="J36" s="2" t="s">
        <v>6</v>
      </c>
      <c r="K36" s="2" t="s">
        <v>6</v>
      </c>
      <c r="L36" s="2" t="s">
        <v>6</v>
      </c>
      <c r="M36" s="2" t="s">
        <v>6</v>
      </c>
      <c r="N36" s="2" t="s">
        <v>6</v>
      </c>
      <c r="O36" s="2" t="s">
        <v>6</v>
      </c>
      <c r="P36" s="2" t="s">
        <v>6</v>
      </c>
      <c r="Q36" s="2" t="s">
        <v>6</v>
      </c>
      <c r="R36" s="2" t="s">
        <v>6</v>
      </c>
      <c r="S36" s="2" t="s">
        <v>6</v>
      </c>
      <c r="T36" s="2" t="s">
        <v>6</v>
      </c>
      <c r="U36" s="2" t="s">
        <v>6</v>
      </c>
      <c r="V36" s="1">
        <f>SUM(B36:U36)</f>
        <v>244</v>
      </c>
      <c r="W36" s="1">
        <f>COUNTIF(B36:U36, "&gt;0")</f>
        <v>3</v>
      </c>
      <c r="X36" s="4">
        <f>AVERAGE(V36/W36)</f>
        <v>81.333333333333329</v>
      </c>
      <c r="Y36" s="1">
        <f>RANK(X36,$X$5:$X$45)</f>
        <v>32</v>
      </c>
    </row>
    <row r="37" spans="1:29" ht="14.65" thickBot="1" x14ac:dyDescent="0.5">
      <c r="A37" s="1" t="s">
        <v>27</v>
      </c>
      <c r="B37" s="2" t="s">
        <v>6</v>
      </c>
      <c r="C37" s="2">
        <v>71</v>
      </c>
      <c r="D37" s="2">
        <v>73</v>
      </c>
      <c r="E37" s="2">
        <v>94</v>
      </c>
      <c r="F37" s="2">
        <v>70</v>
      </c>
      <c r="G37" s="2">
        <v>59</v>
      </c>
      <c r="H37" s="2">
        <v>66</v>
      </c>
      <c r="I37" s="2">
        <v>69</v>
      </c>
      <c r="J37" s="2">
        <v>72</v>
      </c>
      <c r="K37" s="2" t="s">
        <v>6</v>
      </c>
      <c r="L37" s="2">
        <v>81</v>
      </c>
      <c r="M37" s="2">
        <v>78</v>
      </c>
      <c r="N37" s="2">
        <v>83</v>
      </c>
      <c r="O37" s="2">
        <v>110</v>
      </c>
      <c r="P37" s="2">
        <v>73</v>
      </c>
      <c r="Q37" s="2">
        <v>77</v>
      </c>
      <c r="R37" s="2">
        <v>71</v>
      </c>
      <c r="S37" s="2">
        <v>97</v>
      </c>
      <c r="T37" s="2">
        <v>97</v>
      </c>
      <c r="U37" s="2">
        <v>104</v>
      </c>
      <c r="V37" s="1">
        <f>SUM(B37:U37)</f>
        <v>1445</v>
      </c>
      <c r="W37" s="1">
        <f>COUNTIF(B37:U37, "&gt;0")</f>
        <v>18</v>
      </c>
      <c r="X37" s="4">
        <f>AVERAGE(V37/W37)</f>
        <v>80.277777777777771</v>
      </c>
      <c r="Y37" s="1">
        <f>RANK(X37,$X$5:$X$45)</f>
        <v>33</v>
      </c>
    </row>
    <row r="38" spans="1:29" ht="14.65" thickBot="1" x14ac:dyDescent="0.5">
      <c r="A38" s="1" t="s">
        <v>21</v>
      </c>
      <c r="B38" s="2" t="s">
        <v>6</v>
      </c>
      <c r="C38" s="2" t="s">
        <v>6</v>
      </c>
      <c r="D38" s="2" t="s">
        <v>6</v>
      </c>
      <c r="E38" s="2" t="s">
        <v>6</v>
      </c>
      <c r="F38" s="2" t="s">
        <v>6</v>
      </c>
      <c r="G38" s="2" t="s">
        <v>6</v>
      </c>
      <c r="H38" s="2" t="s">
        <v>6</v>
      </c>
      <c r="I38" s="2" t="s">
        <v>6</v>
      </c>
      <c r="J38" s="2" t="s">
        <v>6</v>
      </c>
      <c r="K38" s="2">
        <v>81</v>
      </c>
      <c r="L38" s="2">
        <v>72</v>
      </c>
      <c r="M38" s="2" t="s">
        <v>6</v>
      </c>
      <c r="N38" s="2">
        <v>94</v>
      </c>
      <c r="O38" s="2" t="s">
        <v>6</v>
      </c>
      <c r="P38" s="2" t="s">
        <v>6</v>
      </c>
      <c r="Q38" s="2">
        <v>60</v>
      </c>
      <c r="R38" s="2">
        <v>78</v>
      </c>
      <c r="S38" s="2">
        <v>80</v>
      </c>
      <c r="T38" s="2">
        <v>74</v>
      </c>
      <c r="U38" s="2">
        <v>102</v>
      </c>
      <c r="V38" s="1">
        <f>SUM(B38:U38)</f>
        <v>641</v>
      </c>
      <c r="W38" s="1">
        <f>COUNTIF(B38:U38, "&gt;0")</f>
        <v>8</v>
      </c>
      <c r="X38" s="4">
        <f>AVERAGE(V38/W38)</f>
        <v>80.125</v>
      </c>
      <c r="Y38" s="1">
        <f>RANK(X38,$X$5:$X$45)</f>
        <v>34</v>
      </c>
    </row>
    <row r="39" spans="1:29" ht="14.65" thickBot="1" x14ac:dyDescent="0.5">
      <c r="A39" s="1" t="s">
        <v>26</v>
      </c>
      <c r="B39" s="2">
        <v>89</v>
      </c>
      <c r="C39" s="2">
        <v>94</v>
      </c>
      <c r="D39" s="2">
        <v>59</v>
      </c>
      <c r="E39" s="2">
        <v>71</v>
      </c>
      <c r="F39" s="2">
        <v>68</v>
      </c>
      <c r="G39" s="2">
        <v>80</v>
      </c>
      <c r="H39" s="2">
        <v>62</v>
      </c>
      <c r="I39" s="2">
        <v>43</v>
      </c>
      <c r="J39" s="2">
        <v>85</v>
      </c>
      <c r="K39" s="2">
        <v>109</v>
      </c>
      <c r="L39" s="2">
        <v>88</v>
      </c>
      <c r="M39" s="2">
        <v>69</v>
      </c>
      <c r="N39" s="2">
        <v>77</v>
      </c>
      <c r="O39" s="2">
        <v>90</v>
      </c>
      <c r="P39" s="2">
        <v>78</v>
      </c>
      <c r="Q39" s="2">
        <v>74</v>
      </c>
      <c r="R39" s="2">
        <v>96</v>
      </c>
      <c r="S39" s="2">
        <v>81</v>
      </c>
      <c r="T39" s="2" t="s">
        <v>6</v>
      </c>
      <c r="U39" s="2">
        <v>96</v>
      </c>
      <c r="V39" s="1">
        <f>SUM(B39:U39)</f>
        <v>1509</v>
      </c>
      <c r="W39" s="1">
        <f>COUNTIF(B39:U39, "&gt;0")</f>
        <v>19</v>
      </c>
      <c r="X39" s="4">
        <f>AVERAGE(V39/W39)</f>
        <v>79.421052631578945</v>
      </c>
      <c r="Y39" s="1">
        <f>RANK(X39,$X$5:$X$45)</f>
        <v>35</v>
      </c>
      <c r="AC39" t="s">
        <v>43</v>
      </c>
    </row>
    <row r="40" spans="1:29" ht="14.65" thickBot="1" x14ac:dyDescent="0.5">
      <c r="A40" s="1" t="s">
        <v>39</v>
      </c>
      <c r="B40" s="2" t="s">
        <v>6</v>
      </c>
      <c r="C40" s="2" t="s">
        <v>6</v>
      </c>
      <c r="D40" s="2" t="s">
        <v>6</v>
      </c>
      <c r="E40" s="2" t="s">
        <v>6</v>
      </c>
      <c r="F40" s="2" t="s">
        <v>6</v>
      </c>
      <c r="G40" s="2" t="s">
        <v>6</v>
      </c>
      <c r="H40" s="2" t="s">
        <v>6</v>
      </c>
      <c r="I40" s="2">
        <v>74</v>
      </c>
      <c r="J40" s="2">
        <v>69</v>
      </c>
      <c r="K40" s="2" t="s">
        <v>6</v>
      </c>
      <c r="L40" s="2">
        <v>85</v>
      </c>
      <c r="M40" s="2">
        <v>71</v>
      </c>
      <c r="N40" s="2" t="s">
        <v>6</v>
      </c>
      <c r="O40" s="2" t="s">
        <v>6</v>
      </c>
      <c r="P40" s="2">
        <v>67</v>
      </c>
      <c r="Q40" s="2" t="s">
        <v>6</v>
      </c>
      <c r="R40" s="2" t="s">
        <v>6</v>
      </c>
      <c r="S40" s="2" t="s">
        <v>6</v>
      </c>
      <c r="T40" s="2">
        <v>93</v>
      </c>
      <c r="U40" s="2">
        <v>95</v>
      </c>
      <c r="V40" s="1">
        <f>SUM(B40:U40)</f>
        <v>554</v>
      </c>
      <c r="W40" s="1">
        <f>COUNTIF(B40:U40, "&gt;0")</f>
        <v>7</v>
      </c>
      <c r="X40" s="4">
        <f>AVERAGE(V40/W40)</f>
        <v>79.142857142857139</v>
      </c>
      <c r="Y40" s="1">
        <f>RANK(X40,$X$5:$X$45)</f>
        <v>36</v>
      </c>
    </row>
    <row r="41" spans="1:29" ht="14.65" thickBot="1" x14ac:dyDescent="0.5">
      <c r="A41" s="1" t="s">
        <v>49</v>
      </c>
      <c r="B41" s="2" t="s">
        <v>6</v>
      </c>
      <c r="C41" s="2" t="s">
        <v>6</v>
      </c>
      <c r="D41" s="2" t="s">
        <v>6</v>
      </c>
      <c r="E41" s="2" t="s">
        <v>6</v>
      </c>
      <c r="F41" s="2" t="s">
        <v>6</v>
      </c>
      <c r="G41" s="2" t="s">
        <v>6</v>
      </c>
      <c r="H41" s="2" t="s">
        <v>6</v>
      </c>
      <c r="I41" s="2" t="s">
        <v>6</v>
      </c>
      <c r="J41" s="2" t="s">
        <v>6</v>
      </c>
      <c r="K41" s="2" t="s">
        <v>6</v>
      </c>
      <c r="L41" s="2" t="s">
        <v>6</v>
      </c>
      <c r="M41" s="2" t="s">
        <v>6</v>
      </c>
      <c r="N41" s="2" t="s">
        <v>6</v>
      </c>
      <c r="O41" s="2" t="s">
        <v>6</v>
      </c>
      <c r="P41" s="2" t="s">
        <v>6</v>
      </c>
      <c r="Q41" s="2" t="s">
        <v>6</v>
      </c>
      <c r="R41" s="2" t="s">
        <v>6</v>
      </c>
      <c r="S41" s="2">
        <v>66</v>
      </c>
      <c r="T41" s="2">
        <v>91</v>
      </c>
      <c r="U41" s="2">
        <v>78</v>
      </c>
      <c r="V41" s="1">
        <f>SUM(B41:U41)</f>
        <v>235</v>
      </c>
      <c r="W41" s="1">
        <f>COUNTIF(B41:U41, "&gt;0")</f>
        <v>3</v>
      </c>
      <c r="X41" s="4">
        <f>AVERAGE(V41/W41)</f>
        <v>78.333333333333329</v>
      </c>
      <c r="Y41" s="1">
        <f>RANK(X41,$X$5:$X$45)</f>
        <v>37</v>
      </c>
    </row>
    <row r="42" spans="1:29" ht="14.65" thickBot="1" x14ac:dyDescent="0.5">
      <c r="A42" s="1" t="s">
        <v>42</v>
      </c>
      <c r="B42" s="2" t="s">
        <v>6</v>
      </c>
      <c r="C42" s="2" t="s">
        <v>6</v>
      </c>
      <c r="D42" s="2" t="s">
        <v>6</v>
      </c>
      <c r="E42" s="2" t="s">
        <v>6</v>
      </c>
      <c r="F42" s="2" t="s">
        <v>6</v>
      </c>
      <c r="G42" s="2" t="s">
        <v>6</v>
      </c>
      <c r="H42" s="2" t="s">
        <v>6</v>
      </c>
      <c r="I42" s="2" t="s">
        <v>6</v>
      </c>
      <c r="J42" s="2" t="s">
        <v>6</v>
      </c>
      <c r="K42" s="2" t="s">
        <v>6</v>
      </c>
      <c r="L42" s="2" t="s">
        <v>6</v>
      </c>
      <c r="M42" s="2">
        <v>90</v>
      </c>
      <c r="N42" s="2" t="s">
        <v>6</v>
      </c>
      <c r="O42" s="2" t="s">
        <v>6</v>
      </c>
      <c r="P42" s="2" t="s">
        <v>6</v>
      </c>
      <c r="Q42" s="2" t="s">
        <v>6</v>
      </c>
      <c r="R42" s="2" t="s">
        <v>6</v>
      </c>
      <c r="S42" s="2">
        <v>66</v>
      </c>
      <c r="T42" s="2" t="s">
        <v>6</v>
      </c>
      <c r="U42" s="2" t="s">
        <v>6</v>
      </c>
      <c r="V42" s="1">
        <f>SUM(B42:U42)</f>
        <v>156</v>
      </c>
      <c r="W42" s="1">
        <f>COUNTIF(B42:U42, "&gt;0")</f>
        <v>2</v>
      </c>
      <c r="X42" s="4">
        <f>AVERAGE(V42/W42)</f>
        <v>78</v>
      </c>
      <c r="Y42" s="1">
        <f>RANK(X42,$X$5:$X$45)</f>
        <v>38</v>
      </c>
    </row>
    <row r="43" spans="1:29" ht="14.65" thickBot="1" x14ac:dyDescent="0.5">
      <c r="A43" s="1" t="s">
        <v>24</v>
      </c>
      <c r="B43" s="2" t="s">
        <v>6</v>
      </c>
      <c r="C43" s="2" t="s">
        <v>6</v>
      </c>
      <c r="D43" s="2" t="s">
        <v>6</v>
      </c>
      <c r="E43" s="2" t="s">
        <v>6</v>
      </c>
      <c r="F43" s="2" t="s">
        <v>6</v>
      </c>
      <c r="G43" s="2">
        <v>78</v>
      </c>
      <c r="H43" s="2" t="s">
        <v>6</v>
      </c>
      <c r="I43" s="2" t="s">
        <v>6</v>
      </c>
      <c r="J43" s="2" t="s">
        <v>6</v>
      </c>
      <c r="K43" s="2" t="s">
        <v>6</v>
      </c>
      <c r="L43" s="2" t="s">
        <v>6</v>
      </c>
      <c r="M43" s="2" t="s">
        <v>6</v>
      </c>
      <c r="N43" s="2" t="s">
        <v>6</v>
      </c>
      <c r="O43" s="2" t="s">
        <v>6</v>
      </c>
      <c r="P43" s="2" t="s">
        <v>6</v>
      </c>
      <c r="Q43" s="2" t="s">
        <v>6</v>
      </c>
      <c r="R43" s="2" t="s">
        <v>6</v>
      </c>
      <c r="S43" s="2" t="s">
        <v>6</v>
      </c>
      <c r="T43" s="2" t="s">
        <v>6</v>
      </c>
      <c r="U43" s="2" t="s">
        <v>6</v>
      </c>
      <c r="V43" s="1">
        <f>SUM(B43:U43)</f>
        <v>78</v>
      </c>
      <c r="W43" s="1">
        <f>COUNTIF(B43:U43, "&gt;0")</f>
        <v>1</v>
      </c>
      <c r="X43" s="4">
        <f>AVERAGE(V43/W43)</f>
        <v>78</v>
      </c>
      <c r="Y43" s="1">
        <f>RANK(X43,$X$5:$X$45)</f>
        <v>38</v>
      </c>
    </row>
    <row r="44" spans="1:29" ht="14.65" thickBot="1" x14ac:dyDescent="0.5">
      <c r="A44" s="1" t="s">
        <v>31</v>
      </c>
      <c r="B44" s="2">
        <v>70</v>
      </c>
      <c r="C44" s="2">
        <v>53</v>
      </c>
      <c r="D44" s="2">
        <v>54</v>
      </c>
      <c r="E44" s="2">
        <v>61</v>
      </c>
      <c r="F44" s="2">
        <v>57</v>
      </c>
      <c r="G44" s="2">
        <v>49</v>
      </c>
      <c r="H44" s="2">
        <v>74</v>
      </c>
      <c r="I44" s="2" t="s">
        <v>6</v>
      </c>
      <c r="J44" s="2">
        <v>99</v>
      </c>
      <c r="K44" s="2">
        <v>97</v>
      </c>
      <c r="L44" s="2">
        <v>76</v>
      </c>
      <c r="M44" s="2">
        <v>90</v>
      </c>
      <c r="N44" s="2">
        <v>80</v>
      </c>
      <c r="O44" s="2">
        <v>84</v>
      </c>
      <c r="P44" s="2">
        <v>81</v>
      </c>
      <c r="Q44" s="2">
        <v>99</v>
      </c>
      <c r="R44" s="2">
        <v>82</v>
      </c>
      <c r="S44" s="2">
        <v>74</v>
      </c>
      <c r="T44" s="2">
        <v>103</v>
      </c>
      <c r="U44" s="2">
        <v>99</v>
      </c>
      <c r="V44" s="1">
        <f>SUM(B44:U44)</f>
        <v>1482</v>
      </c>
      <c r="W44" s="1">
        <f>COUNTIF(B44:U44, "&gt;0")</f>
        <v>19</v>
      </c>
      <c r="X44" s="4">
        <f>AVERAGE(V44/W44)</f>
        <v>78</v>
      </c>
      <c r="Y44" s="1">
        <f>RANK(X44,$X$5:$X$45)</f>
        <v>38</v>
      </c>
    </row>
    <row r="45" spans="1:29" ht="14.65" thickBot="1" x14ac:dyDescent="0.5">
      <c r="A45" s="1" t="s">
        <v>35</v>
      </c>
      <c r="B45" s="2" t="s">
        <v>6</v>
      </c>
      <c r="C45" s="2" t="s">
        <v>6</v>
      </c>
      <c r="D45" s="2" t="s">
        <v>6</v>
      </c>
      <c r="E45" s="2" t="s">
        <v>6</v>
      </c>
      <c r="F45" s="2" t="s">
        <v>6</v>
      </c>
      <c r="G45" s="2" t="s">
        <v>6</v>
      </c>
      <c r="H45" s="2" t="s">
        <v>6</v>
      </c>
      <c r="I45" s="2" t="s">
        <v>6</v>
      </c>
      <c r="J45" s="2" t="s">
        <v>6</v>
      </c>
      <c r="K45" s="2" t="s">
        <v>6</v>
      </c>
      <c r="L45" s="2">
        <v>76</v>
      </c>
      <c r="M45" s="2" t="s">
        <v>6</v>
      </c>
      <c r="N45" s="2" t="s">
        <v>6</v>
      </c>
      <c r="O45" s="2" t="s">
        <v>6</v>
      </c>
      <c r="P45" s="2" t="s">
        <v>6</v>
      </c>
      <c r="Q45" s="2" t="s">
        <v>6</v>
      </c>
      <c r="R45" s="2" t="s">
        <v>6</v>
      </c>
      <c r="S45" s="2" t="s">
        <v>6</v>
      </c>
      <c r="T45" s="2" t="s">
        <v>6</v>
      </c>
      <c r="U45" s="2" t="s">
        <v>6</v>
      </c>
      <c r="V45" s="1">
        <f>SUM(B45:U45)</f>
        <v>76</v>
      </c>
      <c r="W45" s="1">
        <f>COUNTIF(B45:U45, "&gt;0")</f>
        <v>1</v>
      </c>
      <c r="X45" s="4">
        <f>AVERAGE(V45/W45)</f>
        <v>76</v>
      </c>
      <c r="Y45" s="1">
        <f>RANK(X45,$X$5:$X$45)</f>
        <v>41</v>
      </c>
    </row>
    <row r="46" spans="1:29" ht="14.65" thickBot="1" x14ac:dyDescent="0.5">
      <c r="A46" s="1" t="s">
        <v>30</v>
      </c>
      <c r="B46" s="4">
        <f t="shared" ref="B46:X46" si="0">AVERAGE(B5:B45)</f>
        <v>86.75</v>
      </c>
      <c r="C46" s="4">
        <f t="shared" si="0"/>
        <v>78.9375</v>
      </c>
      <c r="D46" s="4">
        <f t="shared" si="0"/>
        <v>82.625</v>
      </c>
      <c r="E46" s="4">
        <f t="shared" si="0"/>
        <v>81.466666666666669</v>
      </c>
      <c r="F46" s="4">
        <f t="shared" si="0"/>
        <v>79.375</v>
      </c>
      <c r="G46" s="4">
        <f t="shared" si="0"/>
        <v>75.9375</v>
      </c>
      <c r="H46" s="4">
        <f t="shared" si="0"/>
        <v>77.375</v>
      </c>
      <c r="I46" s="4">
        <f t="shared" si="0"/>
        <v>82.15</v>
      </c>
      <c r="J46" s="4">
        <f t="shared" si="0"/>
        <v>85.5</v>
      </c>
      <c r="K46" s="4">
        <f t="shared" si="0"/>
        <v>89.714285714285708</v>
      </c>
      <c r="L46" s="4">
        <f t="shared" si="0"/>
        <v>91.739130434782609</v>
      </c>
      <c r="M46" s="4">
        <f t="shared" si="0"/>
        <v>85.1875</v>
      </c>
      <c r="N46" s="4">
        <f t="shared" si="0"/>
        <v>81.75</v>
      </c>
      <c r="O46" s="4">
        <f t="shared" si="0"/>
        <v>91.6875</v>
      </c>
      <c r="P46" s="4">
        <f t="shared" si="0"/>
        <v>79.3125</v>
      </c>
      <c r="Q46" s="4">
        <f t="shared" si="0"/>
        <v>84.454545454545453</v>
      </c>
      <c r="R46" s="4">
        <f t="shared" si="0"/>
        <v>95.05</v>
      </c>
      <c r="S46" s="4">
        <f t="shared" si="0"/>
        <v>86.75</v>
      </c>
      <c r="T46" s="4">
        <f t="shared" si="0"/>
        <v>95.909090909090907</v>
      </c>
      <c r="U46" s="4">
        <f t="shared" si="0"/>
        <v>98.043478260869563</v>
      </c>
      <c r="V46" s="4">
        <f t="shared" si="0"/>
        <v>739.53658536585363</v>
      </c>
      <c r="W46" s="4">
        <f t="shared" si="0"/>
        <v>8.5853658536585371</v>
      </c>
      <c r="X46" s="4">
        <f t="shared" si="0"/>
        <v>87.47096381367885</v>
      </c>
      <c r="Y46" s="1" t="s">
        <v>6</v>
      </c>
    </row>
    <row r="47" spans="1:29" ht="14.65" thickBot="1" x14ac:dyDescent="0.5">
      <c r="A47" s="1" t="s">
        <v>1</v>
      </c>
      <c r="B47" s="1">
        <v>2006</v>
      </c>
      <c r="C47" s="1">
        <v>2007</v>
      </c>
      <c r="D47" s="1">
        <v>2008</v>
      </c>
      <c r="E47" s="1">
        <v>2009</v>
      </c>
      <c r="F47" s="1">
        <v>2010</v>
      </c>
      <c r="G47" s="1">
        <v>2011</v>
      </c>
      <c r="H47" s="1" t="s">
        <v>2</v>
      </c>
      <c r="I47" s="1">
        <v>2013</v>
      </c>
      <c r="J47" s="1">
        <v>2014</v>
      </c>
      <c r="K47" s="1">
        <v>2015</v>
      </c>
      <c r="L47" s="1">
        <v>2016</v>
      </c>
      <c r="M47" s="1">
        <v>2017</v>
      </c>
      <c r="N47" s="1">
        <v>2018</v>
      </c>
      <c r="O47" s="1">
        <v>2019</v>
      </c>
      <c r="P47" s="1">
        <v>2020</v>
      </c>
      <c r="Q47" s="1">
        <v>2021</v>
      </c>
      <c r="R47" s="1">
        <v>2022</v>
      </c>
      <c r="S47" s="1">
        <v>2023</v>
      </c>
      <c r="T47" s="1">
        <v>2024</v>
      </c>
      <c r="U47" s="1">
        <v>2025</v>
      </c>
      <c r="V47" s="1" t="s">
        <v>33</v>
      </c>
      <c r="W47" s="1" t="s">
        <v>32</v>
      </c>
      <c r="X47" s="1" t="s">
        <v>3</v>
      </c>
      <c r="Y47" s="1" t="s">
        <v>4</v>
      </c>
    </row>
    <row r="48" spans="1:29" x14ac:dyDescent="0.45">
      <c r="X48" t="s">
        <v>43</v>
      </c>
    </row>
  </sheetData>
  <sortState xmlns:xlrd2="http://schemas.microsoft.com/office/spreadsheetml/2017/richdata2" ref="A5:Y45">
    <sortCondition ref="Y4:Y45"/>
  </sortState>
  <mergeCells count="3">
    <mergeCell ref="A2:Y2"/>
    <mergeCell ref="A3:Y3"/>
    <mergeCell ref="A1:Y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dineenp</dc:creator>
  <cp:lastModifiedBy>Paul Dineen</cp:lastModifiedBy>
  <dcterms:created xsi:type="dcterms:W3CDTF">2016-06-08T15:54:47Z</dcterms:created>
  <dcterms:modified xsi:type="dcterms:W3CDTF">2025-08-26T12:45:46Z</dcterms:modified>
</cp:coreProperties>
</file>